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F24" i="1" s="1"/>
  <c r="J24" i="1" l="1"/>
  <c r="F43" i="1"/>
  <c r="H62" i="1"/>
  <c r="J81" i="1"/>
  <c r="F100" i="1"/>
  <c r="H119" i="1"/>
  <c r="J138" i="1"/>
  <c r="F157" i="1"/>
  <c r="H176" i="1"/>
  <c r="J195" i="1"/>
  <c r="L24" i="1"/>
  <c r="G43" i="1"/>
  <c r="I62" i="1"/>
  <c r="L81" i="1"/>
  <c r="G100" i="1"/>
  <c r="I119" i="1"/>
  <c r="L138" i="1"/>
  <c r="I176" i="1"/>
  <c r="L195" i="1"/>
  <c r="I195" i="1"/>
  <c r="J100" i="1"/>
  <c r="J119" i="1"/>
  <c r="J157" i="1"/>
  <c r="J176" i="1"/>
  <c r="F195" i="1"/>
  <c r="G138" i="1"/>
  <c r="G157" i="1"/>
  <c r="G176" i="1"/>
  <c r="L196" i="1" l="1"/>
  <c r="I196" i="1"/>
  <c r="G196" i="1"/>
  <c r="H196" i="1"/>
  <c r="F196" i="1"/>
  <c r="J196" i="1"/>
</calcChain>
</file>

<file path=xl/sharedStrings.xml><?xml version="1.0" encoding="utf-8"?>
<sst xmlns="http://schemas.openxmlformats.org/spreadsheetml/2006/main" count="288" uniqueCount="86">
  <si>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</si>
  <si>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</si>
  <si>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</si>
  <si>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</si>
  <si>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</si>
  <si>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</si>
  <si>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</si>
  <si>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</si>
  <si>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</si>
  <si>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</si>
  <si>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</si>
  <si>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</si>
  <si>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</si>
  <si>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</si>
  <si>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</si>
  <si>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</si>
  <si>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</si>
  <si>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</si>
  <si>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</si>
  <si>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</si>
  <si>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</si>
  <si>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</si>
  <si>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</si>
  <si>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</si>
  <si>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</si>
  <si>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</si>
  <si>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</si>
  <si>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</si>
  <si>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</si>
  <si>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</si>
  <si>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</si>
  <si>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</si>
  <si>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</si>
  <si>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</si>
  <si>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</si>
  <si>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</si>
  <si>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</si>
  <si>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</si>
  <si>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</si>
  <si>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</si>
  <si>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Букреева С.М.</t>
  </si>
  <si>
    <t>Какао с молоком</t>
  </si>
  <si>
    <t>54-21гн-2020</t>
  </si>
  <si>
    <t>Хлеб пшеничный</t>
  </si>
  <si>
    <t>Пром.</t>
  </si>
  <si>
    <t>Яблоко</t>
  </si>
  <si>
    <t>Сыр твердых сортов в нарезке</t>
  </si>
  <si>
    <t>54-1з-2020</t>
  </si>
  <si>
    <t>Каша вязкая молочная пшенная</t>
  </si>
  <si>
    <t>54-6к-2020</t>
  </si>
  <si>
    <t>Омлет натуральный</t>
  </si>
  <si>
    <t>54-1о-2020</t>
  </si>
  <si>
    <t>Масло сливочное (порциями)</t>
  </si>
  <si>
    <t>53-19з-2020</t>
  </si>
  <si>
    <t>Кофейный напиток с молоком</t>
  </si>
  <si>
    <t>54-23гн-2020</t>
  </si>
  <si>
    <t>Мандарин</t>
  </si>
  <si>
    <t>Чай с сахаром</t>
  </si>
  <si>
    <t>54-2гн-2020</t>
  </si>
  <si>
    <t>Повидло яблочное</t>
  </si>
  <si>
    <t>54-11г-2020</t>
  </si>
  <si>
    <t>Котлеты Домашние</t>
  </si>
  <si>
    <t>П/Ф</t>
  </si>
  <si>
    <t>Запеканка из творога</t>
  </si>
  <si>
    <t xml:space="preserve">54-1т-2020                                     </t>
  </si>
  <si>
    <t>Чай с молоком и сахаром</t>
  </si>
  <si>
    <t>54-4гн-2020</t>
  </si>
  <si>
    <t>Макароны отварные с сыром</t>
  </si>
  <si>
    <t>54-3г-2020</t>
  </si>
  <si>
    <t>Йогурт 2.5%</t>
  </si>
  <si>
    <t>Каша "Дружба"</t>
  </si>
  <si>
    <t>54-16к-2020</t>
  </si>
  <si>
    <t>Плов с курицей</t>
  </si>
  <si>
    <t>54-12м-2020</t>
  </si>
  <si>
    <t>Сырники</t>
  </si>
  <si>
    <t>54-6т-2020</t>
  </si>
  <si>
    <t>Каша жидкая молочная рисовая</t>
  </si>
  <si>
    <t>54-21к-2020</t>
  </si>
  <si>
    <t>Курица отварная</t>
  </si>
  <si>
    <t>54-21м</t>
  </si>
  <si>
    <t>макароны отварные</t>
  </si>
  <si>
    <t>54-1г</t>
  </si>
  <si>
    <t>сыр в нарезке</t>
  </si>
  <si>
    <t>МБОУ "Новотырышкинская СОШ"</t>
  </si>
  <si>
    <t>гор. блюдо</t>
  </si>
  <si>
    <t>Картофельное пюре с соусом красным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</si>
</sst>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K49" sqref="K4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83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48</v>
      </c>
      <c r="F6" s="40">
        <v>150</v>
      </c>
      <c r="G6" s="40">
        <v>6.2</v>
      </c>
      <c r="H6" s="40">
        <v>8.6999999999999993</v>
      </c>
      <c r="I6" s="40">
        <v>28.1</v>
      </c>
      <c r="J6" s="40">
        <v>216</v>
      </c>
      <c r="K6" s="41" t="s">
        <v>49</v>
      </c>
      <c r="L6" s="40">
        <v>28</v>
      </c>
    </row>
    <row r="7" spans="1:12" ht="15" x14ac:dyDescent="0.25">
      <c r="A7" s="23"/>
      <c r="B7" s="15"/>
      <c r="C7" s="11"/>
      <c r="D7" s="6"/>
      <c r="E7" s="42" t="s">
        <v>46</v>
      </c>
      <c r="F7" s="43">
        <v>20</v>
      </c>
      <c r="G7" s="43">
        <v>3.5</v>
      </c>
      <c r="H7" s="43">
        <v>4.4000000000000004</v>
      </c>
      <c r="I7" s="43">
        <v>0</v>
      </c>
      <c r="J7" s="43">
        <v>53.7</v>
      </c>
      <c r="K7" s="44" t="s">
        <v>47</v>
      </c>
      <c r="L7" s="43">
        <v>10</v>
      </c>
    </row>
    <row r="8" spans="1:12" ht="25.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4.7</v>
      </c>
      <c r="H8" s="43">
        <v>4.3</v>
      </c>
      <c r="I8" s="43">
        <v>12.4</v>
      </c>
      <c r="J8" s="43">
        <v>107.2</v>
      </c>
      <c r="K8" s="44" t="s">
        <v>42</v>
      </c>
      <c r="L8" s="43">
        <v>10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2.2999999999999998</v>
      </c>
      <c r="H9" s="43">
        <v>0.2</v>
      </c>
      <c r="I9" s="43">
        <v>14.8</v>
      </c>
      <c r="J9" s="43">
        <v>70.3</v>
      </c>
      <c r="K9" s="44" t="s">
        <v>44</v>
      </c>
      <c r="L9" s="43">
        <v>2.6</v>
      </c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44.4</v>
      </c>
      <c r="K10" s="44" t="s">
        <v>44</v>
      </c>
      <c r="L10" s="43">
        <v>17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17.099999999999998</v>
      </c>
      <c r="H13" s="19">
        <f>SUM(H6:H12)</f>
        <v>17.999999999999996</v>
      </c>
      <c r="I13" s="19">
        <f>SUM(I6:I12)</f>
        <v>65.099999999999994</v>
      </c>
      <c r="J13" s="19">
        <f>SUM(J6:J12)</f>
        <v>491.59999999999997</v>
      </c>
      <c r="K13" s="25"/>
      <c r="L13" s="19">
        <f t="shared" ref="L13" si="0">SUM(L6:L12)</f>
        <v>67.599999999999994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500</v>
      </c>
      <c r="G24" s="32">
        <f t="shared" ref="G24:J24" si="3">G13+G23</f>
        <v>17.099999999999998</v>
      </c>
      <c r="H24" s="32">
        <f t="shared" si="3"/>
        <v>17.999999999999996</v>
      </c>
      <c r="I24" s="32">
        <f t="shared" si="3"/>
        <v>65.099999999999994</v>
      </c>
      <c r="J24" s="32">
        <f t="shared" si="3"/>
        <v>491.59999999999997</v>
      </c>
      <c r="K24" s="32"/>
      <c r="L24" s="32">
        <f t="shared" ref="L24" si="4">L13+L23</f>
        <v>67.599999999999994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150</v>
      </c>
      <c r="G25" s="40">
        <v>12.7</v>
      </c>
      <c r="H25" s="40">
        <v>19.3</v>
      </c>
      <c r="I25" s="40">
        <v>3.1</v>
      </c>
      <c r="J25" s="40">
        <v>237.3</v>
      </c>
      <c r="K25" s="41" t="s">
        <v>51</v>
      </c>
      <c r="L25" s="40">
        <v>24</v>
      </c>
    </row>
    <row r="26" spans="1:12" ht="25.5" x14ac:dyDescent="0.25">
      <c r="A26" s="14"/>
      <c r="B26" s="15"/>
      <c r="C26" s="11"/>
      <c r="D26" s="6"/>
      <c r="E26" s="42" t="s">
        <v>52</v>
      </c>
      <c r="F26" s="43">
        <v>20</v>
      </c>
      <c r="G26" s="43">
        <v>0.2</v>
      </c>
      <c r="H26" s="43">
        <v>16.600000000000001</v>
      </c>
      <c r="I26" s="43">
        <v>0.2</v>
      </c>
      <c r="J26" s="43">
        <v>149.6</v>
      </c>
      <c r="K26" s="44" t="s">
        <v>53</v>
      </c>
      <c r="L26" s="43">
        <v>6</v>
      </c>
    </row>
    <row r="27" spans="1:12" ht="25.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3.9</v>
      </c>
      <c r="H27" s="43">
        <v>3.5</v>
      </c>
      <c r="I27" s="43">
        <v>11.1</v>
      </c>
      <c r="J27" s="43">
        <v>91.1</v>
      </c>
      <c r="K27" s="44" t="s">
        <v>55</v>
      </c>
      <c r="L27" s="43">
        <v>10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30</v>
      </c>
      <c r="G28" s="43">
        <v>2.2999999999999998</v>
      </c>
      <c r="H28" s="43">
        <v>0.2</v>
      </c>
      <c r="I28" s="43">
        <v>14.8</v>
      </c>
      <c r="J28" s="43">
        <v>70.3</v>
      </c>
      <c r="K28" s="44" t="s">
        <v>44</v>
      </c>
      <c r="L28" s="43">
        <v>2.6</v>
      </c>
    </row>
    <row r="29" spans="1:12" ht="15" x14ac:dyDescent="0.25">
      <c r="A29" s="14"/>
      <c r="B29" s="15"/>
      <c r="C29" s="11"/>
      <c r="D29" s="7" t="s">
        <v>24</v>
      </c>
      <c r="E29" s="42" t="s">
        <v>56</v>
      </c>
      <c r="F29" s="43">
        <v>100</v>
      </c>
      <c r="G29" s="43">
        <v>0.8</v>
      </c>
      <c r="H29" s="43">
        <v>0.2</v>
      </c>
      <c r="I29" s="43">
        <v>7.5</v>
      </c>
      <c r="J29" s="43">
        <v>35</v>
      </c>
      <c r="K29" s="44" t="s">
        <v>44</v>
      </c>
      <c r="L29" s="43">
        <v>25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5">SUM(G25:G31)</f>
        <v>19.899999999999999</v>
      </c>
      <c r="H32" s="19">
        <f t="shared" ref="H32" si="6">SUM(H25:H31)</f>
        <v>39.800000000000011</v>
      </c>
      <c r="I32" s="19">
        <f t="shared" ref="I32" si="7">SUM(I25:I31)</f>
        <v>36.700000000000003</v>
      </c>
      <c r="J32" s="19">
        <f t="shared" ref="J32:L32" si="8">SUM(J25:J31)</f>
        <v>583.29999999999995</v>
      </c>
      <c r="K32" s="25"/>
      <c r="L32" s="19">
        <f t="shared" si="8"/>
        <v>67.599999999999994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500</v>
      </c>
      <c r="G43" s="32">
        <f t="shared" ref="G43" si="13">G32+G42</f>
        <v>19.899999999999999</v>
      </c>
      <c r="H43" s="32">
        <f t="shared" ref="H43" si="14">H32+H42</f>
        <v>39.800000000000011</v>
      </c>
      <c r="I43" s="32">
        <f t="shared" ref="I43" si="15">I32+I42</f>
        <v>36.700000000000003</v>
      </c>
      <c r="J43" s="32">
        <f t="shared" ref="J43:L43" si="16">J32+J42</f>
        <v>583.29999999999995</v>
      </c>
      <c r="K43" s="32"/>
      <c r="L43" s="32">
        <f t="shared" si="16"/>
        <v>67.599999999999994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85</v>
      </c>
      <c r="F44" s="40">
        <v>165</v>
      </c>
      <c r="G44" s="40">
        <v>4</v>
      </c>
      <c r="H44" s="40">
        <v>6</v>
      </c>
      <c r="I44" s="40">
        <v>21</v>
      </c>
      <c r="J44" s="40">
        <v>165</v>
      </c>
      <c r="K44" s="41" t="s">
        <v>60</v>
      </c>
      <c r="L44" s="40">
        <v>35</v>
      </c>
    </row>
    <row r="45" spans="1:12" ht="15" x14ac:dyDescent="0.25">
      <c r="A45" s="23"/>
      <c r="B45" s="15"/>
      <c r="C45" s="11"/>
      <c r="D45" s="6" t="s">
        <v>84</v>
      </c>
      <c r="E45" s="42" t="s">
        <v>61</v>
      </c>
      <c r="F45" s="43">
        <v>100</v>
      </c>
      <c r="G45" s="43">
        <v>10.4</v>
      </c>
      <c r="H45" s="43">
        <v>8.1999999999999993</v>
      </c>
      <c r="I45" s="43">
        <v>6.2</v>
      </c>
      <c r="J45" s="43">
        <v>175</v>
      </c>
      <c r="K45" s="44" t="s">
        <v>62</v>
      </c>
      <c r="L45" s="43">
        <v>33</v>
      </c>
    </row>
    <row r="46" spans="1:12" ht="25.5" x14ac:dyDescent="0.2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0.2</v>
      </c>
      <c r="H46" s="43">
        <v>0</v>
      </c>
      <c r="I46" s="43">
        <v>6.4</v>
      </c>
      <c r="J46" s="43">
        <v>26.8</v>
      </c>
      <c r="K46" s="44" t="s">
        <v>58</v>
      </c>
      <c r="L46" s="43">
        <v>6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2.2999999999999998</v>
      </c>
      <c r="H47" s="43">
        <v>0.2</v>
      </c>
      <c r="I47" s="43">
        <v>14.8</v>
      </c>
      <c r="J47" s="43">
        <v>82</v>
      </c>
      <c r="K47" s="44" t="s">
        <v>44</v>
      </c>
      <c r="L47" s="43">
        <v>2.6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7">SUM(G44:G50)</f>
        <v>16.899999999999999</v>
      </c>
      <c r="H51" s="19">
        <f t="shared" ref="H51" si="18">SUM(H44:H50)</f>
        <v>14.399999999999999</v>
      </c>
      <c r="I51" s="19">
        <f t="shared" ref="I51" si="19">SUM(I44:I50)</f>
        <v>48.400000000000006</v>
      </c>
      <c r="J51" s="19">
        <f t="shared" ref="J51:L51" si="20">SUM(J44:J50)</f>
        <v>448.8</v>
      </c>
      <c r="K51" s="25"/>
      <c r="L51" s="19">
        <f t="shared" si="20"/>
        <v>76.599999999999994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505</v>
      </c>
      <c r="G62" s="32">
        <f t="shared" ref="G62" si="25">G51+G61</f>
        <v>16.899999999999999</v>
      </c>
      <c r="H62" s="32">
        <f t="shared" ref="H62" si="26">H51+H61</f>
        <v>14.399999999999999</v>
      </c>
      <c r="I62" s="32">
        <f t="shared" ref="I62" si="27">I51+I61</f>
        <v>48.400000000000006</v>
      </c>
      <c r="J62" s="32">
        <f t="shared" ref="J62:L62" si="28">J51+J61</f>
        <v>448.8</v>
      </c>
      <c r="K62" s="32"/>
      <c r="L62" s="32">
        <f t="shared" si="28"/>
        <v>76.599999999999994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150</v>
      </c>
      <c r="G63" s="40">
        <v>25.7</v>
      </c>
      <c r="H63" s="40">
        <v>16</v>
      </c>
      <c r="I63" s="40">
        <v>25</v>
      </c>
      <c r="J63" s="40">
        <v>347.3</v>
      </c>
      <c r="K63" s="41" t="s">
        <v>64</v>
      </c>
      <c r="L63" s="40">
        <v>36</v>
      </c>
    </row>
    <row r="64" spans="1:12" ht="15" x14ac:dyDescent="0.25">
      <c r="A64" s="23"/>
      <c r="B64" s="15"/>
      <c r="C64" s="11"/>
      <c r="D64" s="6"/>
      <c r="E64" s="42" t="s">
        <v>46</v>
      </c>
      <c r="F64" s="43">
        <v>20</v>
      </c>
      <c r="G64" s="43">
        <v>3.5</v>
      </c>
      <c r="H64" s="43">
        <v>4.4000000000000004</v>
      </c>
      <c r="I64" s="43">
        <v>0</v>
      </c>
      <c r="J64" s="43">
        <v>53.7</v>
      </c>
      <c r="K64" s="44" t="s">
        <v>47</v>
      </c>
      <c r="L64" s="43">
        <v>10</v>
      </c>
    </row>
    <row r="65" spans="1:12" ht="25.5" x14ac:dyDescent="0.25">
      <c r="A65" s="23"/>
      <c r="B65" s="15"/>
      <c r="C65" s="11"/>
      <c r="D65" s="7" t="s">
        <v>22</v>
      </c>
      <c r="E65" s="42" t="s">
        <v>65</v>
      </c>
      <c r="F65" s="43">
        <v>200</v>
      </c>
      <c r="G65" s="43">
        <v>1.6</v>
      </c>
      <c r="H65" s="43">
        <v>1.5</v>
      </c>
      <c r="I65" s="43">
        <v>8.6</v>
      </c>
      <c r="J65" s="43">
        <v>53.5</v>
      </c>
      <c r="K65" s="44" t="s">
        <v>66</v>
      </c>
      <c r="L65" s="43">
        <v>6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30</v>
      </c>
      <c r="G66" s="43">
        <v>2.2999999999999998</v>
      </c>
      <c r="H66" s="43">
        <v>0.2</v>
      </c>
      <c r="I66" s="43">
        <v>14.8</v>
      </c>
      <c r="J66" s="43">
        <v>70.3</v>
      </c>
      <c r="K66" s="44" t="s">
        <v>44</v>
      </c>
      <c r="L66" s="43">
        <v>2.6</v>
      </c>
    </row>
    <row r="67" spans="1:12" ht="15" x14ac:dyDescent="0.25">
      <c r="A67" s="23"/>
      <c r="B67" s="15"/>
      <c r="C67" s="11"/>
      <c r="D67" s="7" t="s">
        <v>24</v>
      </c>
      <c r="E67" s="42" t="s">
        <v>45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44.4</v>
      </c>
      <c r="K67" s="44" t="s">
        <v>44</v>
      </c>
      <c r="L67" s="43">
        <v>13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9">SUM(G63:G69)</f>
        <v>33.5</v>
      </c>
      <c r="H70" s="19">
        <f t="shared" ref="H70" si="30">SUM(H63:H69)</f>
        <v>22.499999999999996</v>
      </c>
      <c r="I70" s="19">
        <f t="shared" ref="I70" si="31">SUM(I63:I69)</f>
        <v>58.2</v>
      </c>
      <c r="J70" s="19">
        <f t="shared" ref="J70:L70" si="32">SUM(J63:J69)</f>
        <v>569.19999999999993</v>
      </c>
      <c r="K70" s="25"/>
      <c r="L70" s="19">
        <f t="shared" si="32"/>
        <v>67.599999999999994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500</v>
      </c>
      <c r="G81" s="32">
        <f t="shared" ref="G81" si="37">G70+G80</f>
        <v>33.5</v>
      </c>
      <c r="H81" s="32">
        <f t="shared" ref="H81" si="38">H70+H80</f>
        <v>22.499999999999996</v>
      </c>
      <c r="I81" s="32">
        <f t="shared" ref="I81" si="39">I70+I80</f>
        <v>58.2</v>
      </c>
      <c r="J81" s="32">
        <f t="shared" ref="J81:L81" si="40">J70+J80</f>
        <v>569.19999999999993</v>
      </c>
      <c r="K81" s="32"/>
      <c r="L81" s="32">
        <f t="shared" si="40"/>
        <v>67.599999999999994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67</v>
      </c>
      <c r="F82" s="40">
        <v>150</v>
      </c>
      <c r="G82" s="40">
        <v>7.9</v>
      </c>
      <c r="H82" s="40">
        <v>7.2</v>
      </c>
      <c r="I82" s="40">
        <v>28.6</v>
      </c>
      <c r="J82" s="40">
        <v>210.6</v>
      </c>
      <c r="K82" s="41" t="s">
        <v>68</v>
      </c>
      <c r="L82" s="40">
        <v>21</v>
      </c>
    </row>
    <row r="83" spans="1:12" ht="25.5" x14ac:dyDescent="0.25">
      <c r="A83" s="23"/>
      <c r="B83" s="15"/>
      <c r="C83" s="11"/>
      <c r="D83" s="6"/>
      <c r="E83" s="42" t="s">
        <v>52</v>
      </c>
      <c r="F83" s="43">
        <v>20</v>
      </c>
      <c r="G83" s="43">
        <v>0.2</v>
      </c>
      <c r="H83" s="43">
        <v>16.600000000000001</v>
      </c>
      <c r="I83" s="43">
        <v>0.2</v>
      </c>
      <c r="J83" s="43">
        <v>149.6</v>
      </c>
      <c r="K83" s="44" t="s">
        <v>53</v>
      </c>
      <c r="L83" s="43">
        <v>6</v>
      </c>
    </row>
    <row r="84" spans="1:12" ht="25.5" x14ac:dyDescent="0.2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4.7</v>
      </c>
      <c r="H84" s="43">
        <v>4.3</v>
      </c>
      <c r="I84" s="43">
        <v>12.4</v>
      </c>
      <c r="J84" s="43">
        <v>107.2</v>
      </c>
      <c r="K84" s="44" t="s">
        <v>42</v>
      </c>
      <c r="L84" s="43">
        <v>10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30</v>
      </c>
      <c r="G85" s="43">
        <v>2.2999999999999998</v>
      </c>
      <c r="H85" s="43">
        <v>0.2</v>
      </c>
      <c r="I85" s="43">
        <v>14.8</v>
      </c>
      <c r="J85" s="43">
        <v>70.3</v>
      </c>
      <c r="K85" s="44" t="s">
        <v>44</v>
      </c>
      <c r="L85" s="43">
        <v>2.6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69</v>
      </c>
      <c r="F87" s="43">
        <v>100</v>
      </c>
      <c r="G87" s="43">
        <v>3.2</v>
      </c>
      <c r="H87" s="43">
        <v>2.4</v>
      </c>
      <c r="I87" s="43">
        <v>5.2</v>
      </c>
      <c r="J87" s="43">
        <v>55.2</v>
      </c>
      <c r="K87" s="44" t="s">
        <v>44</v>
      </c>
      <c r="L87" s="43">
        <v>28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1">SUM(G82:G88)</f>
        <v>18.3</v>
      </c>
      <c r="H89" s="19">
        <f t="shared" ref="H89" si="42">SUM(H82:H88)</f>
        <v>30.7</v>
      </c>
      <c r="I89" s="19">
        <f t="shared" ref="I89" si="43">SUM(I82:I88)</f>
        <v>61.2</v>
      </c>
      <c r="J89" s="19">
        <f t="shared" ref="J89:L89" si="44">SUM(J82:J88)</f>
        <v>592.9</v>
      </c>
      <c r="K89" s="25"/>
      <c r="L89" s="19">
        <f t="shared" si="44"/>
        <v>67.599999999999994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500</v>
      </c>
      <c r="G100" s="32">
        <f t="shared" ref="G100" si="49">G89+G99</f>
        <v>18.3</v>
      </c>
      <c r="H100" s="32">
        <f t="shared" ref="H100" si="50">H89+H99</f>
        <v>30.7</v>
      </c>
      <c r="I100" s="32">
        <f t="shared" ref="I100" si="51">I89+I99</f>
        <v>61.2</v>
      </c>
      <c r="J100" s="32">
        <f t="shared" ref="J100:L100" si="52">J89+J99</f>
        <v>592.9</v>
      </c>
      <c r="K100" s="32"/>
      <c r="L100" s="32">
        <f t="shared" si="52"/>
        <v>67.599999999999994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70</v>
      </c>
      <c r="F101" s="40">
        <v>200</v>
      </c>
      <c r="G101" s="40">
        <v>5</v>
      </c>
      <c r="H101" s="40">
        <v>7</v>
      </c>
      <c r="I101" s="40">
        <v>23.9</v>
      </c>
      <c r="J101" s="40">
        <v>178</v>
      </c>
      <c r="K101" s="41" t="s">
        <v>71</v>
      </c>
      <c r="L101" s="40">
        <v>20</v>
      </c>
    </row>
    <row r="102" spans="1:12" ht="15" x14ac:dyDescent="0.25">
      <c r="A102" s="23"/>
      <c r="B102" s="15"/>
      <c r="C102" s="11"/>
      <c r="D102" s="6"/>
      <c r="E102" s="42" t="s">
        <v>46</v>
      </c>
      <c r="F102" s="43">
        <v>30</v>
      </c>
      <c r="G102" s="43">
        <v>7</v>
      </c>
      <c r="H102" s="43">
        <v>8.9</v>
      </c>
      <c r="I102" s="43">
        <v>0</v>
      </c>
      <c r="J102" s="43">
        <v>107.5</v>
      </c>
      <c r="K102" s="44" t="s">
        <v>47</v>
      </c>
      <c r="L102" s="43">
        <v>10</v>
      </c>
    </row>
    <row r="103" spans="1:12" ht="25.5" x14ac:dyDescent="0.25">
      <c r="A103" s="23"/>
      <c r="B103" s="15"/>
      <c r="C103" s="11"/>
      <c r="D103" s="7" t="s">
        <v>22</v>
      </c>
      <c r="E103" s="42" t="s">
        <v>54</v>
      </c>
      <c r="F103" s="43">
        <v>180</v>
      </c>
      <c r="G103" s="43">
        <v>3.9</v>
      </c>
      <c r="H103" s="43">
        <v>3.5</v>
      </c>
      <c r="I103" s="43">
        <v>11.1</v>
      </c>
      <c r="J103" s="43">
        <v>91.1</v>
      </c>
      <c r="K103" s="44" t="s">
        <v>55</v>
      </c>
      <c r="L103" s="43">
        <v>10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2.2999999999999998</v>
      </c>
      <c r="H104" s="43">
        <v>0.2</v>
      </c>
      <c r="I104" s="43">
        <v>14.8</v>
      </c>
      <c r="J104" s="43">
        <v>70.3</v>
      </c>
      <c r="K104" s="44" t="s">
        <v>44</v>
      </c>
      <c r="L104" s="43">
        <v>2.6</v>
      </c>
    </row>
    <row r="105" spans="1:12" ht="15" x14ac:dyDescent="0.25">
      <c r="A105" s="23"/>
      <c r="B105" s="15"/>
      <c r="C105" s="11"/>
      <c r="D105" s="7" t="s">
        <v>24</v>
      </c>
      <c r="E105" s="42" t="s">
        <v>56</v>
      </c>
      <c r="F105" s="43">
        <v>100</v>
      </c>
      <c r="G105" s="43">
        <v>0.8</v>
      </c>
      <c r="H105" s="43">
        <v>0.2</v>
      </c>
      <c r="I105" s="43">
        <v>7.5</v>
      </c>
      <c r="J105" s="43">
        <v>35</v>
      </c>
      <c r="K105" s="44" t="s">
        <v>44</v>
      </c>
      <c r="L105" s="43">
        <v>25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3">SUM(G101:G107)</f>
        <v>19</v>
      </c>
      <c r="H108" s="19">
        <f t="shared" si="53"/>
        <v>19.799999999999997</v>
      </c>
      <c r="I108" s="19">
        <f t="shared" si="53"/>
        <v>57.3</v>
      </c>
      <c r="J108" s="19">
        <f t="shared" si="53"/>
        <v>481.90000000000003</v>
      </c>
      <c r="K108" s="25"/>
      <c r="L108" s="19">
        <f t="shared" ref="L108" si="54">SUM(L101:L107)</f>
        <v>67.599999999999994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540</v>
      </c>
      <c r="G119" s="32">
        <f t="shared" ref="G119" si="57">G108+G118</f>
        <v>19</v>
      </c>
      <c r="H119" s="32">
        <f t="shared" ref="H119" si="58">H108+H118</f>
        <v>19.799999999999997</v>
      </c>
      <c r="I119" s="32">
        <f t="shared" ref="I119" si="59">I108+I118</f>
        <v>57.3</v>
      </c>
      <c r="J119" s="32">
        <f t="shared" ref="J119:L119" si="60">J108+J118</f>
        <v>481.90000000000003</v>
      </c>
      <c r="K119" s="32"/>
      <c r="L119" s="32">
        <f t="shared" si="60"/>
        <v>67.599999999999994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72</v>
      </c>
      <c r="F120" s="40">
        <v>200</v>
      </c>
      <c r="G120" s="40">
        <v>27.2</v>
      </c>
      <c r="H120" s="40">
        <v>8.1</v>
      </c>
      <c r="I120" s="40">
        <v>33.200000000000003</v>
      </c>
      <c r="J120" s="40">
        <v>314.60000000000002</v>
      </c>
      <c r="K120" s="41" t="s">
        <v>73</v>
      </c>
      <c r="L120" s="40">
        <v>41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57</v>
      </c>
      <c r="F122" s="43">
        <v>180</v>
      </c>
      <c r="G122" s="43">
        <v>0.2</v>
      </c>
      <c r="H122" s="43">
        <v>0</v>
      </c>
      <c r="I122" s="43">
        <v>5.8</v>
      </c>
      <c r="J122" s="43">
        <v>24.2</v>
      </c>
      <c r="K122" s="44" t="s">
        <v>58</v>
      </c>
      <c r="L122" s="43">
        <v>6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30</v>
      </c>
      <c r="G123" s="43">
        <v>2.2999999999999998</v>
      </c>
      <c r="H123" s="43">
        <v>0.2</v>
      </c>
      <c r="I123" s="43">
        <v>14.8</v>
      </c>
      <c r="J123" s="43">
        <v>70.3</v>
      </c>
      <c r="K123" s="44" t="s">
        <v>44</v>
      </c>
      <c r="L123" s="43">
        <v>2.6</v>
      </c>
    </row>
    <row r="124" spans="1:12" ht="15" x14ac:dyDescent="0.25">
      <c r="A124" s="14"/>
      <c r="B124" s="15"/>
      <c r="C124" s="11"/>
      <c r="D124" s="7" t="s">
        <v>24</v>
      </c>
      <c r="E124" s="42" t="s">
        <v>45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44.4</v>
      </c>
      <c r="K124" s="44" t="s">
        <v>44</v>
      </c>
      <c r="L124" s="43">
        <v>13</v>
      </c>
    </row>
    <row r="125" spans="1:12" ht="15" x14ac:dyDescent="0.25">
      <c r="A125" s="14"/>
      <c r="B125" s="15"/>
      <c r="C125" s="11"/>
      <c r="D125" s="6"/>
      <c r="E125" s="42" t="s">
        <v>59</v>
      </c>
      <c r="F125" s="43">
        <v>15</v>
      </c>
      <c r="G125" s="43">
        <v>0.1</v>
      </c>
      <c r="H125" s="43">
        <v>0</v>
      </c>
      <c r="I125" s="43">
        <v>9.8000000000000007</v>
      </c>
      <c r="J125" s="43">
        <v>39.200000000000003</v>
      </c>
      <c r="K125" s="44" t="s">
        <v>44</v>
      </c>
      <c r="L125" s="43">
        <v>5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525</v>
      </c>
      <c r="G127" s="19">
        <f t="shared" ref="G127:J127" si="61">SUM(G120:G126)</f>
        <v>30.2</v>
      </c>
      <c r="H127" s="19">
        <f t="shared" si="61"/>
        <v>8.6999999999999993</v>
      </c>
      <c r="I127" s="19">
        <f t="shared" si="61"/>
        <v>73.399999999999991</v>
      </c>
      <c r="J127" s="19">
        <f t="shared" si="61"/>
        <v>492.7</v>
      </c>
      <c r="K127" s="25"/>
      <c r="L127" s="19">
        <f t="shared" ref="L127" si="62">SUM(L120:L126)</f>
        <v>67.599999999999994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3">SUM(G128:G136)</f>
        <v>0</v>
      </c>
      <c r="H137" s="19">
        <f t="shared" si="63"/>
        <v>0</v>
      </c>
      <c r="I137" s="19">
        <f t="shared" si="63"/>
        <v>0</v>
      </c>
      <c r="J137" s="19">
        <f t="shared" si="63"/>
        <v>0</v>
      </c>
      <c r="K137" s="25"/>
      <c r="L137" s="19">
        <f t="shared" ref="L137" si="64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525</v>
      </c>
      <c r="G138" s="32">
        <f t="shared" ref="G138" si="65">G127+G137</f>
        <v>30.2</v>
      </c>
      <c r="H138" s="32">
        <f t="shared" ref="H138" si="66">H127+H137</f>
        <v>8.6999999999999993</v>
      </c>
      <c r="I138" s="32">
        <f t="shared" ref="I138" si="67">I127+I137</f>
        <v>73.399999999999991</v>
      </c>
      <c r="J138" s="32">
        <f t="shared" ref="J138:L138" si="68">J127+J137</f>
        <v>492.7</v>
      </c>
      <c r="K138" s="32"/>
      <c r="L138" s="32">
        <f t="shared" si="68"/>
        <v>67.599999999999994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74</v>
      </c>
      <c r="F139" s="40">
        <v>150</v>
      </c>
      <c r="G139" s="40">
        <v>25.7</v>
      </c>
      <c r="H139" s="40">
        <v>13.5</v>
      </c>
      <c r="I139" s="40">
        <v>33.700000000000003</v>
      </c>
      <c r="J139" s="40">
        <v>359</v>
      </c>
      <c r="K139" s="41" t="s">
        <v>75</v>
      </c>
      <c r="L139" s="40">
        <v>17</v>
      </c>
    </row>
    <row r="140" spans="1:12" ht="25.5" x14ac:dyDescent="0.25">
      <c r="A140" s="23"/>
      <c r="B140" s="15"/>
      <c r="C140" s="11"/>
      <c r="D140" s="6"/>
      <c r="E140" s="42" t="s">
        <v>52</v>
      </c>
      <c r="F140" s="43">
        <v>20</v>
      </c>
      <c r="G140" s="43">
        <v>0.2</v>
      </c>
      <c r="H140" s="43">
        <v>16.600000000000001</v>
      </c>
      <c r="I140" s="43">
        <v>0.2</v>
      </c>
      <c r="J140" s="43">
        <v>149.6</v>
      </c>
      <c r="K140" s="44" t="s">
        <v>53</v>
      </c>
      <c r="L140" s="43">
        <v>8</v>
      </c>
    </row>
    <row r="141" spans="1:12" ht="25.5" x14ac:dyDescent="0.2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4.7</v>
      </c>
      <c r="H141" s="43">
        <v>4.3</v>
      </c>
      <c r="I141" s="43">
        <v>12.4</v>
      </c>
      <c r="J141" s="43">
        <v>107.2</v>
      </c>
      <c r="K141" s="44" t="s">
        <v>42</v>
      </c>
      <c r="L141" s="43">
        <v>10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20</v>
      </c>
      <c r="G142" s="43">
        <v>1.5</v>
      </c>
      <c r="H142" s="43">
        <v>0.2</v>
      </c>
      <c r="I142" s="43">
        <v>9.8000000000000007</v>
      </c>
      <c r="J142" s="43">
        <v>46.9</v>
      </c>
      <c r="K142" s="44" t="s">
        <v>44</v>
      </c>
      <c r="L142" s="43">
        <v>2.6</v>
      </c>
    </row>
    <row r="143" spans="1:12" ht="15" x14ac:dyDescent="0.25">
      <c r="A143" s="23"/>
      <c r="B143" s="15"/>
      <c r="C143" s="11"/>
      <c r="D143" s="7" t="s">
        <v>24</v>
      </c>
      <c r="E143" s="42" t="s">
        <v>56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44</v>
      </c>
      <c r="L143" s="43">
        <v>25</v>
      </c>
    </row>
    <row r="144" spans="1:12" ht="15" x14ac:dyDescent="0.25">
      <c r="A144" s="23"/>
      <c r="B144" s="15"/>
      <c r="C144" s="11"/>
      <c r="D144" s="6"/>
      <c r="E144" s="42" t="s">
        <v>59</v>
      </c>
      <c r="F144" s="43">
        <v>15</v>
      </c>
      <c r="G144" s="43">
        <v>0.1</v>
      </c>
      <c r="H144" s="43">
        <v>0</v>
      </c>
      <c r="I144" s="43">
        <v>9.8000000000000007</v>
      </c>
      <c r="J144" s="43">
        <v>39.200000000000003</v>
      </c>
      <c r="K144" s="44" t="s">
        <v>44</v>
      </c>
      <c r="L144" s="43">
        <v>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69">SUM(G139:G145)</f>
        <v>32.999999999999993</v>
      </c>
      <c r="H146" s="19">
        <f t="shared" si="69"/>
        <v>34.800000000000004</v>
      </c>
      <c r="I146" s="19">
        <f t="shared" si="69"/>
        <v>73.400000000000006</v>
      </c>
      <c r="J146" s="19">
        <f t="shared" si="69"/>
        <v>736.90000000000009</v>
      </c>
      <c r="K146" s="25"/>
      <c r="L146" s="19">
        <f t="shared" ref="L146" si="70">SUM(L139:L145)</f>
        <v>67.599999999999994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505</v>
      </c>
      <c r="G157" s="32">
        <f t="shared" ref="G157" si="73">G146+G156</f>
        <v>32.999999999999993</v>
      </c>
      <c r="H157" s="32">
        <f t="shared" ref="H157" si="74">H146+H156</f>
        <v>34.800000000000004</v>
      </c>
      <c r="I157" s="32">
        <f t="shared" ref="I157" si="75">I146+I156</f>
        <v>73.400000000000006</v>
      </c>
      <c r="J157" s="32">
        <f t="shared" ref="J157:L157" si="76">J146+J156</f>
        <v>736.90000000000009</v>
      </c>
      <c r="K157" s="32"/>
      <c r="L157" s="32">
        <f t="shared" si="76"/>
        <v>67.599999999999994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76</v>
      </c>
      <c r="F158" s="40">
        <v>200</v>
      </c>
      <c r="G158" s="40">
        <v>5.3</v>
      </c>
      <c r="H158" s="40">
        <v>6.5</v>
      </c>
      <c r="I158" s="40">
        <v>28.5</v>
      </c>
      <c r="J158" s="40">
        <v>193.7</v>
      </c>
      <c r="K158" s="41" t="s">
        <v>77</v>
      </c>
      <c r="L158" s="40">
        <v>30</v>
      </c>
    </row>
    <row r="159" spans="1:12" ht="25.5" x14ac:dyDescent="0.25">
      <c r="A159" s="23"/>
      <c r="B159" s="15"/>
      <c r="C159" s="11"/>
      <c r="D159" s="6"/>
      <c r="E159" s="42" t="s">
        <v>52</v>
      </c>
      <c r="F159" s="43">
        <v>10</v>
      </c>
      <c r="G159" s="43">
        <v>0.1</v>
      </c>
      <c r="H159" s="43">
        <v>8.3000000000000007</v>
      </c>
      <c r="I159" s="43">
        <v>0.1</v>
      </c>
      <c r="J159" s="43">
        <v>74.8</v>
      </c>
      <c r="K159" s="44" t="s">
        <v>53</v>
      </c>
      <c r="L159" s="43">
        <v>12</v>
      </c>
    </row>
    <row r="160" spans="1:12" ht="25.5" x14ac:dyDescent="0.25">
      <c r="A160" s="23"/>
      <c r="B160" s="15"/>
      <c r="C160" s="11"/>
      <c r="D160" s="7" t="s">
        <v>22</v>
      </c>
      <c r="E160" s="42" t="s">
        <v>54</v>
      </c>
      <c r="F160" s="43">
        <v>180</v>
      </c>
      <c r="G160" s="43">
        <v>3.5</v>
      </c>
      <c r="H160" s="43">
        <v>3.1</v>
      </c>
      <c r="I160" s="43">
        <v>10</v>
      </c>
      <c r="J160" s="43">
        <v>82</v>
      </c>
      <c r="K160" s="44" t="s">
        <v>55</v>
      </c>
      <c r="L160" s="43">
        <v>10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20</v>
      </c>
      <c r="G161" s="43">
        <v>1.5</v>
      </c>
      <c r="H161" s="43">
        <v>0.2</v>
      </c>
      <c r="I161" s="43">
        <v>9.8000000000000007</v>
      </c>
      <c r="J161" s="43">
        <v>46.9</v>
      </c>
      <c r="K161" s="44" t="s">
        <v>44</v>
      </c>
      <c r="L161" s="43">
        <v>2.6</v>
      </c>
    </row>
    <row r="162" spans="1:12" ht="15" x14ac:dyDescent="0.25">
      <c r="A162" s="23"/>
      <c r="B162" s="15"/>
      <c r="C162" s="11"/>
      <c r="D162" s="7" t="s">
        <v>24</v>
      </c>
      <c r="E162" s="42" t="s">
        <v>45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44.4</v>
      </c>
      <c r="K162" s="44" t="s">
        <v>44</v>
      </c>
      <c r="L162" s="43">
        <v>13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>SUM(G158:G164)</f>
        <v>10.799999999999999</v>
      </c>
      <c r="H165" s="19">
        <f>SUM(H158:H164)</f>
        <v>18.5</v>
      </c>
      <c r="I165" s="19">
        <f>SUM(I158:I164)</f>
        <v>58.2</v>
      </c>
      <c r="J165" s="19">
        <f>SUM(J158:J164)</f>
        <v>441.79999999999995</v>
      </c>
      <c r="K165" s="25"/>
      <c r="L165" s="19">
        <f t="shared" ref="L165" si="77">SUM(L158:L164)</f>
        <v>67.599999999999994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8">SUM(G166:G174)</f>
        <v>0</v>
      </c>
      <c r="H175" s="19">
        <f t="shared" si="78"/>
        <v>0</v>
      </c>
      <c r="I175" s="19">
        <f t="shared" si="78"/>
        <v>0</v>
      </c>
      <c r="J175" s="19">
        <f t="shared" si="78"/>
        <v>0</v>
      </c>
      <c r="K175" s="25"/>
      <c r="L175" s="19">
        <f t="shared" ref="L175" si="79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510</v>
      </c>
      <c r="G176" s="32">
        <f t="shared" ref="G176" si="80">G165+G175</f>
        <v>10.799999999999999</v>
      </c>
      <c r="H176" s="32">
        <f t="shared" ref="H176" si="81">H165+H175</f>
        <v>18.5</v>
      </c>
      <c r="I176" s="32">
        <f t="shared" ref="I176" si="82">I165+I175</f>
        <v>58.2</v>
      </c>
      <c r="J176" s="32">
        <f t="shared" ref="J176:L176" si="83">J165+J175</f>
        <v>441.79999999999995</v>
      </c>
      <c r="K176" s="32"/>
      <c r="L176" s="32">
        <f t="shared" si="83"/>
        <v>67.599999999999994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100</v>
      </c>
      <c r="G177" s="40">
        <v>32.1</v>
      </c>
      <c r="H177" s="40">
        <v>2.4</v>
      </c>
      <c r="I177" s="40">
        <v>1.1000000000000001</v>
      </c>
      <c r="J177" s="40">
        <v>154.80000000000001</v>
      </c>
      <c r="K177" s="41" t="s">
        <v>79</v>
      </c>
      <c r="L177" s="40">
        <v>35</v>
      </c>
    </row>
    <row r="178" spans="1:12" ht="15" x14ac:dyDescent="0.25">
      <c r="A178" s="23"/>
      <c r="B178" s="15"/>
      <c r="C178" s="11"/>
      <c r="D178" s="6"/>
      <c r="E178" s="42" t="s">
        <v>80</v>
      </c>
      <c r="F178" s="43">
        <v>150</v>
      </c>
      <c r="G178" s="43">
        <v>5.3</v>
      </c>
      <c r="H178" s="43">
        <v>4.9000000000000004</v>
      </c>
      <c r="I178" s="43">
        <v>32.799999999999997</v>
      </c>
      <c r="J178" s="43">
        <v>196.8</v>
      </c>
      <c r="K178" s="44" t="s">
        <v>81</v>
      </c>
      <c r="L178" s="43">
        <v>10</v>
      </c>
    </row>
    <row r="179" spans="1:12" ht="25.5" x14ac:dyDescent="0.2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4.7</v>
      </c>
      <c r="H179" s="43">
        <v>4.3</v>
      </c>
      <c r="I179" s="43">
        <v>12.4</v>
      </c>
      <c r="J179" s="43">
        <v>107.2</v>
      </c>
      <c r="K179" s="44" t="s">
        <v>42</v>
      </c>
      <c r="L179" s="43">
        <v>10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35</v>
      </c>
      <c r="G180" s="43">
        <v>2.7</v>
      </c>
      <c r="H180" s="43">
        <v>0.3</v>
      </c>
      <c r="I180" s="43">
        <v>17.2</v>
      </c>
      <c r="J180" s="43">
        <v>82</v>
      </c>
      <c r="K180" s="44" t="s">
        <v>44</v>
      </c>
      <c r="L180" s="43">
        <v>2.6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82</v>
      </c>
      <c r="F182" s="43">
        <v>15</v>
      </c>
      <c r="G182" s="43">
        <v>3.5</v>
      </c>
      <c r="H182" s="43">
        <v>4.4000000000000004</v>
      </c>
      <c r="I182" s="43">
        <v>0</v>
      </c>
      <c r="J182" s="43">
        <v>53.7</v>
      </c>
      <c r="K182" s="44" t="s">
        <v>47</v>
      </c>
      <c r="L182" s="43">
        <v>10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4">SUM(G177:G183)</f>
        <v>48.300000000000004</v>
      </c>
      <c r="H184" s="19">
        <f t="shared" si="84"/>
        <v>16.300000000000004</v>
      </c>
      <c r="I184" s="19">
        <f t="shared" si="84"/>
        <v>63.5</v>
      </c>
      <c r="J184" s="19">
        <f t="shared" si="84"/>
        <v>594.5</v>
      </c>
      <c r="K184" s="25"/>
      <c r="L184" s="19">
        <f t="shared" ref="L184" si="85">SUM(L177:L183)</f>
        <v>67.599999999999994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6">SUM(G185:G193)</f>
        <v>0</v>
      </c>
      <c r="H194" s="19">
        <f t="shared" si="86"/>
        <v>0</v>
      </c>
      <c r="I194" s="19">
        <f t="shared" si="86"/>
        <v>0</v>
      </c>
      <c r="J194" s="19">
        <f t="shared" si="86"/>
        <v>0</v>
      </c>
      <c r="K194" s="25"/>
      <c r="L194" s="19">
        <f t="shared" ref="L194" si="87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88">G184+G194</f>
        <v>48.300000000000004</v>
      </c>
      <c r="H195" s="32">
        <f t="shared" ref="H195" si="89">H184+H194</f>
        <v>16.300000000000004</v>
      </c>
      <c r="I195" s="32">
        <f t="shared" ref="I195" si="90">I184+I194</f>
        <v>63.5</v>
      </c>
      <c r="J195" s="32">
        <f t="shared" ref="J195:L195" si="91">J184+J194</f>
        <v>594.5</v>
      </c>
      <c r="K195" s="32"/>
      <c r="L195" s="32">
        <f t="shared" si="91"/>
        <v>67.599999999999994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508.5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24.700000000000003</v>
      </c>
      <c r="H196" s="34">
        <f t="shared" si="92"/>
        <v>22.35</v>
      </c>
      <c r="I196" s="34">
        <f t="shared" si="92"/>
        <v>59.54</v>
      </c>
      <c r="J196" s="34">
        <f t="shared" si="92"/>
        <v>543.3599999999999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68.500000000000014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2024-04-24T01:00:46Z</dcterms:modified>
</cp:coreProperties>
</file>